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1"/>
  </bookViews>
  <sheets>
    <sheet name="Отчет" sheetId="1" r:id="rId1"/>
    <sheet name="Расчет цены" sheetId="2" r:id="rId2"/>
  </sheets>
  <definedNames>
    <definedName name="_xlnm._FilterDatabase" localSheetId="1" hidden="1">'Расчет цены'!$A$4:$I$16</definedName>
  </definedNames>
  <calcPr fullCalcOnLoad="1"/>
</workbook>
</file>

<file path=xl/sharedStrings.xml><?xml version="1.0" encoding="utf-8"?>
<sst xmlns="http://schemas.openxmlformats.org/spreadsheetml/2006/main" count="48" uniqueCount="39">
  <si>
    <t>№</t>
  </si>
  <si>
    <t>Ед. изм</t>
  </si>
  <si>
    <t>Наименование предмета контракта</t>
  </si>
  <si>
    <t>Кол-во</t>
  </si>
  <si>
    <t>В результате проведенного расчета Н(М)ЦК, ЦКЕП контракта составила:</t>
  </si>
  <si>
    <t>Заказчик:</t>
  </si>
  <si>
    <t>дата</t>
  </si>
  <si>
    <t xml:space="preserve">Отчет № ___ о невозможности (нецелесообразности) использования иных способов определения поставщика (подрядчика, исполнителя), обоснование цены контракта и иных существенных условий исполнения контракта при осуществлении закупки у единственного поставщика (подрядчика, исполнителя) для обеспечения государственных (муниципальных) нужд
</t>
  </si>
  <si>
    <t>Отчет составил:</t>
  </si>
  <si>
    <t>Реквизиты контракта, предмет</t>
  </si>
  <si>
    <t>Основания размещения заказа у единственного   поставщика (обоснование невозможности   или нецелесообразности использования иных способов определения поставщика, (подрядчика, исполнителя))</t>
  </si>
  <si>
    <t>Обоснование иных существенных условий контракта</t>
  </si>
  <si>
    <t>В связи с тем, что закупка осуществляется в рамках государственного оборонного заказа, выставляется требование о российском происхождении товара.   В связи с необходимостью осуществить закупку в сжатые сроки период поставки товара установлен с 20.01.2014г.  по 25.01.2014г.</t>
  </si>
  <si>
    <t>яйцо куриное пищевое столовое первой категории, выработанное и  промаркированное  в соответствии с требованиями ГОСТ Р 52121-2003, российского происхождения, сроком годности (хранения) не менее 20 суток с момента получения товара  при температуре хранения от 0 ˚С до 20˚С в количестве 26000 шт.</t>
  </si>
  <si>
    <t>Обоснование цены контракта (руб.) (расчет цены см. Приложение 1)</t>
  </si>
  <si>
    <t>______________________________________________
(наименование казенного/бюджетного учреждения)
адрес: _____________________________________,
телефон: _______________, факс: _____________,
адрес электронной почты: ____________________</t>
  </si>
  <si>
    <t>Закупка осуществляется в соответствии с п.4 ч.1 ст.93 Федерального закона от 05.04.2013 N 44-ФЗ "О контрактной системе в сфере закупок товаров, работ, услуг для обеспечения государственных и муниципальных нужд" в связи с возникновением у Заказчика необходимости в сжатые сроки осуществить закупку продуктов питания для обеспечения нормального функционирования учреждений ________, осуществляющих исполнение наказаний. Объем закупки обеспечивает потребность учреждений на период, необходимый для проведения конкурентных способов осуществления закупок.</t>
  </si>
  <si>
    <t>фио</t>
  </si>
  <si>
    <t>м</t>
  </si>
  <si>
    <t>шт.</t>
  </si>
  <si>
    <t>Изолятор штырьевой ШФ-20Г</t>
  </si>
  <si>
    <t xml:space="preserve">Средняя арифметическая цена за единицу  (руб. с НДС)   </t>
  </si>
  <si>
    <t>Стоимость материалов у поставщиков (руб/ед. с НДС)</t>
  </si>
  <si>
    <t>Расчет Н(М)ЦК, ЦКЕП произвел:                                                           Лытнева Е.А.</t>
  </si>
  <si>
    <t>ИТОГО</t>
  </si>
  <si>
    <t>Н(М)ЦК, ЦКЕП, определяемая методом сопоставимых рыночных цен (анализа рынка)*(руб. с НДС)</t>
  </si>
  <si>
    <t xml:space="preserve">Обоснование начальной (максимальной) цены контракта методом сопоставимых рыночных цен на поставку материалов для ОАО "Коммунаровские электрические сети"
</t>
  </si>
  <si>
    <t>Провод СИП 1*95</t>
  </si>
  <si>
    <t>Зажим отвлтвл. SL 37.1</t>
  </si>
  <si>
    <t>СИП вязка спиральная</t>
  </si>
  <si>
    <t>Зажим анкерный SO 236</t>
  </si>
  <si>
    <t>Зажим прокалывающий Siw25.2</t>
  </si>
  <si>
    <t>Разрядник РВО-10</t>
  </si>
  <si>
    <t>Копачок к изолятору ШФ-20Г</t>
  </si>
  <si>
    <t>ООО "Русопттрейд"</t>
  </si>
  <si>
    <t>Провод  СИП 4*95</t>
  </si>
  <si>
    <t>ООО "Петербургэлектро"</t>
  </si>
  <si>
    <t>ООО"Минимакс"</t>
  </si>
  <si>
    <t>Белая Н.Б.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</si>
</sst>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0.0000000"/>
    <numFmt numFmtId="173" formatCode="0.00000000"/>
    <numFmt numFmtId="174" formatCode="0.000000000"/>
    <numFmt numFmtId="175" formatCode="0.0000000000"/>
    <numFmt numFmtId="176" formatCode="0.000000"/>
    <numFmt numFmtId="177" formatCode="[$-FC19]d\ mmmm\ yyyy\ &quot;г.&quot;"/>
    <numFmt numFmtId="178" formatCode="#,##0.0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" fillId="0" borderId="0" xfId="0" applyFont="1" applyFill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0" fillId="0" borderId="12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47" fillId="0" borderId="11" xfId="0" applyFont="1" applyBorder="1" applyAlignment="1">
      <alignment vertical="top" wrapText="1"/>
    </xf>
    <xf numFmtId="0" fontId="5" fillId="0" borderId="0" xfId="0" applyFont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2" fontId="52" fillId="0" borderId="11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" fontId="53" fillId="0" borderId="17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/>
    </xf>
    <xf numFmtId="2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4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="91" zoomScaleNormal="91" zoomScalePageLayoutView="0" workbookViewId="0" topLeftCell="A1">
      <selection activeCell="A6" sqref="A6"/>
    </sheetView>
  </sheetViews>
  <sheetFormatPr defaultColWidth="9.140625" defaultRowHeight="15"/>
  <cols>
    <col min="1" max="1" width="45.00390625" style="2" customWidth="1"/>
    <col min="2" max="2" width="41.140625" style="2" customWidth="1"/>
    <col min="3" max="3" width="18.140625" style="2" customWidth="1"/>
    <col min="4" max="4" width="33.8515625" style="2" customWidth="1"/>
    <col min="5" max="10" width="28.57421875" style="2" customWidth="1"/>
    <col min="11" max="16384" width="9.140625" style="2" customWidth="1"/>
  </cols>
  <sheetData>
    <row r="1" spans="3:4" ht="68.25" customHeight="1">
      <c r="C1" s="32" t="s">
        <v>15</v>
      </c>
      <c r="D1" s="32"/>
    </row>
    <row r="2" spans="1:4" ht="72" customHeight="1">
      <c r="A2" s="33" t="s">
        <v>7</v>
      </c>
      <c r="B2" s="33"/>
      <c r="C2" s="33"/>
      <c r="D2" s="33"/>
    </row>
    <row r="3" spans="1:4" ht="159" customHeight="1">
      <c r="A3" s="4" t="s">
        <v>9</v>
      </c>
      <c r="B3" s="4" t="s">
        <v>10</v>
      </c>
      <c r="C3" s="4" t="s">
        <v>14</v>
      </c>
      <c r="D3" s="4" t="s">
        <v>11</v>
      </c>
    </row>
    <row r="4" spans="1:4" s="1" customFormat="1" ht="165" customHeight="1">
      <c r="A4" s="14" t="s">
        <v>13</v>
      </c>
      <c r="B4" s="14" t="s">
        <v>16</v>
      </c>
      <c r="C4" s="17" t="e">
        <f>'Расчет цены'!#REF!</f>
        <v>#REF!</v>
      </c>
      <c r="D4" s="14" t="s">
        <v>12</v>
      </c>
    </row>
    <row r="5" ht="15.75" customHeight="1">
      <c r="A5" s="13" t="s">
        <v>8</v>
      </c>
    </row>
    <row r="6" spans="1:4" s="5" customFormat="1" ht="48.75" customHeight="1">
      <c r="A6" s="7"/>
      <c r="C6" s="16"/>
      <c r="D6" s="15" t="s">
        <v>17</v>
      </c>
    </row>
    <row r="7" spans="1:4" s="5" customFormat="1" ht="18.75" customHeight="1">
      <c r="A7" s="7"/>
      <c r="C7" s="11"/>
      <c r="D7" s="11"/>
    </row>
    <row r="8" spans="1:4" s="5" customFormat="1" ht="11.25" customHeight="1">
      <c r="A8" s="7"/>
      <c r="C8" s="11"/>
      <c r="D8" s="12" t="s">
        <v>6</v>
      </c>
    </row>
    <row r="9" spans="1:3" ht="19.5" customHeight="1">
      <c r="A9" s="13" t="s">
        <v>5</v>
      </c>
      <c r="C9" s="6"/>
    </row>
    <row r="10" spans="1:4" s="5" customFormat="1" ht="48" customHeight="1">
      <c r="A10" s="7"/>
      <c r="C10" s="16"/>
      <c r="D10" s="15" t="s">
        <v>17</v>
      </c>
    </row>
    <row r="11" ht="16.5" customHeight="1"/>
    <row r="12" ht="12.75">
      <c r="D12" s="12" t="s">
        <v>6</v>
      </c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F24" sqref="F24"/>
    </sheetView>
  </sheetViews>
  <sheetFormatPr defaultColWidth="9.140625" defaultRowHeight="15"/>
  <cols>
    <col min="1" max="1" width="3.140625" style="2" customWidth="1"/>
    <col min="2" max="2" width="30.28125" style="2" customWidth="1"/>
    <col min="3" max="3" width="7.421875" style="2" customWidth="1"/>
    <col min="4" max="4" width="5.7109375" style="2" customWidth="1"/>
    <col min="5" max="5" width="11.00390625" style="2" customWidth="1"/>
    <col min="6" max="6" width="10.7109375" style="2" customWidth="1"/>
    <col min="7" max="7" width="10.421875" style="2" customWidth="1"/>
    <col min="8" max="8" width="10.00390625" style="2" customWidth="1"/>
    <col min="9" max="9" width="11.8515625" style="2" customWidth="1"/>
    <col min="10" max="16384" width="9.140625" style="2" customWidth="1"/>
  </cols>
  <sheetData>
    <row r="1" ht="18.75" customHeight="1">
      <c r="I1" s="18"/>
    </row>
    <row r="2" spans="1:9" ht="30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</row>
    <row r="3" spans="1:9" ht="39" customHeight="1">
      <c r="A3" s="35" t="s">
        <v>0</v>
      </c>
      <c r="B3" s="22" t="s">
        <v>2</v>
      </c>
      <c r="C3" s="36" t="s">
        <v>1</v>
      </c>
      <c r="D3" s="36" t="s">
        <v>3</v>
      </c>
      <c r="E3" s="38" t="s">
        <v>22</v>
      </c>
      <c r="F3" s="39"/>
      <c r="G3" s="39"/>
      <c r="H3" s="40" t="s">
        <v>21</v>
      </c>
      <c r="I3" s="40" t="s">
        <v>25</v>
      </c>
    </row>
    <row r="4" spans="1:9" ht="41.25" customHeight="1">
      <c r="A4" s="35"/>
      <c r="B4" s="23"/>
      <c r="C4" s="37"/>
      <c r="D4" s="37"/>
      <c r="E4" s="3" t="s">
        <v>34</v>
      </c>
      <c r="F4" s="3" t="s">
        <v>36</v>
      </c>
      <c r="G4" s="3" t="s">
        <v>37</v>
      </c>
      <c r="H4" s="41"/>
      <c r="I4" s="41"/>
    </row>
    <row r="5" spans="1:9" s="1" customFormat="1" ht="24.75" customHeight="1">
      <c r="A5" s="21">
        <v>1</v>
      </c>
      <c r="B5" s="42" t="s">
        <v>27</v>
      </c>
      <c r="C5" s="24" t="s">
        <v>18</v>
      </c>
      <c r="D5" s="24">
        <v>1100</v>
      </c>
      <c r="E5" s="25">
        <v>66.93</v>
      </c>
      <c r="F5" s="25">
        <v>61.11</v>
      </c>
      <c r="G5" s="25">
        <v>58.2</v>
      </c>
      <c r="H5" s="28">
        <f aca="true" t="shared" si="0" ref="H5:H13">(E5+F5+G5)/3</f>
        <v>62.080000000000005</v>
      </c>
      <c r="I5" s="26">
        <f aca="true" t="shared" si="1" ref="I5:I12">D5*H5</f>
        <v>68288</v>
      </c>
    </row>
    <row r="6" spans="1:9" s="1" customFormat="1" ht="27" customHeight="1">
      <c r="A6" s="21">
        <v>2</v>
      </c>
      <c r="B6" s="42" t="s">
        <v>35</v>
      </c>
      <c r="C6" s="24" t="s">
        <v>18</v>
      </c>
      <c r="D6" s="24">
        <v>515</v>
      </c>
      <c r="E6" s="25">
        <v>206.58</v>
      </c>
      <c r="F6" s="25">
        <v>188.62</v>
      </c>
      <c r="G6" s="25">
        <v>179.64</v>
      </c>
      <c r="H6" s="28">
        <f t="shared" si="0"/>
        <v>191.61333333333334</v>
      </c>
      <c r="I6" s="26">
        <f t="shared" si="1"/>
        <v>98680.86666666667</v>
      </c>
    </row>
    <row r="7" spans="1:9" s="1" customFormat="1" ht="24" customHeight="1">
      <c r="A7" s="21">
        <v>3</v>
      </c>
      <c r="B7" s="42" t="s">
        <v>28</v>
      </c>
      <c r="C7" s="24" t="s">
        <v>19</v>
      </c>
      <c r="D7" s="24">
        <v>24</v>
      </c>
      <c r="E7" s="25">
        <v>88.94</v>
      </c>
      <c r="F7" s="25">
        <v>81.21</v>
      </c>
      <c r="G7" s="25">
        <v>77.34</v>
      </c>
      <c r="H7" s="28">
        <f t="shared" si="0"/>
        <v>82.49666666666666</v>
      </c>
      <c r="I7" s="26">
        <f t="shared" si="1"/>
        <v>1979.9199999999996</v>
      </c>
    </row>
    <row r="8" spans="1:9" s="1" customFormat="1" ht="23.25" customHeight="1">
      <c r="A8" s="21">
        <v>4</v>
      </c>
      <c r="B8" s="42" t="s">
        <v>29</v>
      </c>
      <c r="C8" s="24" t="s">
        <v>19</v>
      </c>
      <c r="D8" s="24">
        <v>24</v>
      </c>
      <c r="E8" s="25">
        <v>1321.93</v>
      </c>
      <c r="F8" s="25">
        <v>1206.98</v>
      </c>
      <c r="G8" s="25">
        <v>1149.5</v>
      </c>
      <c r="H8" s="28">
        <f t="shared" si="0"/>
        <v>1226.1366666666665</v>
      </c>
      <c r="I8" s="26">
        <f t="shared" si="1"/>
        <v>29427.28</v>
      </c>
    </row>
    <row r="9" spans="1:9" s="1" customFormat="1" ht="24.75" customHeight="1">
      <c r="A9" s="21">
        <v>5</v>
      </c>
      <c r="B9" s="42" t="s">
        <v>30</v>
      </c>
      <c r="C9" s="24" t="s">
        <v>19</v>
      </c>
      <c r="D9" s="24">
        <v>12</v>
      </c>
      <c r="E9" s="25">
        <v>3441.73</v>
      </c>
      <c r="F9" s="25">
        <v>3142.45</v>
      </c>
      <c r="G9" s="25">
        <v>2992.81</v>
      </c>
      <c r="H9" s="28">
        <f t="shared" si="0"/>
        <v>3192.33</v>
      </c>
      <c r="I9" s="26">
        <f t="shared" si="1"/>
        <v>38307.96</v>
      </c>
    </row>
    <row r="10" spans="1:9" s="1" customFormat="1" ht="21" customHeight="1">
      <c r="A10" s="21">
        <v>6</v>
      </c>
      <c r="B10" s="42" t="s">
        <v>31</v>
      </c>
      <c r="C10" s="24" t="s">
        <v>19</v>
      </c>
      <c r="D10" s="24">
        <v>6</v>
      </c>
      <c r="E10" s="25">
        <v>516.075</v>
      </c>
      <c r="F10" s="25">
        <v>471.82</v>
      </c>
      <c r="G10" s="25">
        <v>449.35</v>
      </c>
      <c r="H10" s="28">
        <f t="shared" si="0"/>
        <v>479.08166666666665</v>
      </c>
      <c r="I10" s="26">
        <f t="shared" si="1"/>
        <v>2874.49</v>
      </c>
    </row>
    <row r="11" spans="1:9" s="1" customFormat="1" ht="30" customHeight="1">
      <c r="A11" s="21">
        <v>7</v>
      </c>
      <c r="B11" s="42" t="s">
        <v>32</v>
      </c>
      <c r="C11" s="24" t="s">
        <v>19</v>
      </c>
      <c r="D11" s="24">
        <v>3</v>
      </c>
      <c r="E11" s="25">
        <v>1115.5</v>
      </c>
      <c r="F11" s="25">
        <v>1018.5</v>
      </c>
      <c r="G11" s="25">
        <v>970</v>
      </c>
      <c r="H11" s="28">
        <f t="shared" si="0"/>
        <v>1034.6666666666667</v>
      </c>
      <c r="I11" s="26">
        <f t="shared" si="1"/>
        <v>3104</v>
      </c>
    </row>
    <row r="12" spans="1:9" s="1" customFormat="1" ht="26.25" customHeight="1">
      <c r="A12" s="21">
        <v>8</v>
      </c>
      <c r="B12" s="42" t="s">
        <v>20</v>
      </c>
      <c r="C12" s="24" t="s">
        <v>19</v>
      </c>
      <c r="D12" s="24">
        <v>25</v>
      </c>
      <c r="E12" s="25">
        <v>263.35</v>
      </c>
      <c r="F12" s="25">
        <v>240.45</v>
      </c>
      <c r="G12" s="25">
        <v>263.35</v>
      </c>
      <c r="H12" s="28">
        <f t="shared" si="0"/>
        <v>255.7166666666667</v>
      </c>
      <c r="I12" s="26">
        <f t="shared" si="1"/>
        <v>6392.916666666668</v>
      </c>
    </row>
    <row r="13" spans="1:9" s="1" customFormat="1" ht="29.25" customHeight="1">
      <c r="A13" s="21">
        <v>9</v>
      </c>
      <c r="B13" s="42" t="s">
        <v>33</v>
      </c>
      <c r="C13" s="24" t="s">
        <v>19</v>
      </c>
      <c r="D13" s="24">
        <v>25</v>
      </c>
      <c r="E13" s="25">
        <v>8.66</v>
      </c>
      <c r="F13" s="25">
        <v>7.91</v>
      </c>
      <c r="G13" s="25">
        <v>8.74</v>
      </c>
      <c r="H13" s="28">
        <f t="shared" si="0"/>
        <v>8.436666666666667</v>
      </c>
      <c r="I13" s="26">
        <f>D13*H13</f>
        <v>210.91666666666669</v>
      </c>
    </row>
    <row r="14" spans="1:9" s="1" customFormat="1" ht="16.5" customHeight="1">
      <c r="A14" s="21"/>
      <c r="B14" s="27" t="s">
        <v>24</v>
      </c>
      <c r="C14" s="24"/>
      <c r="D14" s="24"/>
      <c r="E14" s="25"/>
      <c r="F14" s="25"/>
      <c r="G14" s="25"/>
      <c r="H14" s="28"/>
      <c r="I14" s="26">
        <v>249266.36</v>
      </c>
    </row>
    <row r="15" spans="1:9" ht="30" customHeight="1">
      <c r="A15" s="20"/>
      <c r="B15" s="29" t="s">
        <v>4</v>
      </c>
      <c r="C15" s="20"/>
      <c r="D15" s="20"/>
      <c r="E15" s="20"/>
      <c r="F15" s="20"/>
      <c r="G15" s="20"/>
      <c r="H15" s="20"/>
      <c r="I15" s="31">
        <f>I14</f>
        <v>249266.36</v>
      </c>
    </row>
    <row r="16" spans="1:7" ht="15.75" customHeight="1">
      <c r="A16" s="30" t="s">
        <v>23</v>
      </c>
      <c r="B16" s="20"/>
      <c r="C16" s="6"/>
      <c r="D16" s="6"/>
      <c r="E16" s="6"/>
      <c r="F16" s="6" t="s">
        <v>38</v>
      </c>
      <c r="G16" s="6"/>
    </row>
    <row r="17" spans="1:7" s="5" customFormat="1" ht="15.75">
      <c r="A17" s="7"/>
      <c r="B17" s="19"/>
      <c r="C17" s="7"/>
      <c r="D17" s="8"/>
      <c r="E17" s="9"/>
      <c r="F17" s="10"/>
      <c r="G17" s="10"/>
    </row>
    <row r="18" spans="1:7" s="5" customFormat="1" ht="15.75">
      <c r="A18" s="7"/>
      <c r="B18" s="7"/>
      <c r="C18" s="7"/>
      <c r="D18" s="8"/>
      <c r="E18" s="9"/>
      <c r="F18" s="10"/>
      <c r="G18" s="10"/>
    </row>
    <row r="19" spans="1:7" s="5" customFormat="1" ht="11.25" customHeight="1">
      <c r="A19" s="7"/>
      <c r="B19" s="7"/>
      <c r="C19" s="7"/>
      <c r="D19" s="8"/>
      <c r="E19" s="9"/>
      <c r="F19" s="10"/>
      <c r="G19" s="10"/>
    </row>
    <row r="20" spans="1:7" ht="19.5" customHeight="1">
      <c r="A20" s="19"/>
      <c r="B20" s="7"/>
      <c r="C20" s="6"/>
      <c r="D20" s="6"/>
      <c r="E20" s="6"/>
      <c r="F20" s="6"/>
      <c r="G20" s="6"/>
    </row>
    <row r="21" spans="1:7" s="5" customFormat="1" ht="15.75">
      <c r="A21" s="7"/>
      <c r="B21" s="19"/>
      <c r="C21" s="7"/>
      <c r="D21" s="8"/>
      <c r="E21" s="9"/>
      <c r="F21" s="10"/>
      <c r="G21" s="10"/>
    </row>
    <row r="22" ht="15.75">
      <c r="B22" s="7"/>
    </row>
  </sheetData>
  <sheetProtection/>
  <autoFilter ref="A4:I16"/>
  <mergeCells count="7">
    <mergeCell ref="A2:I2"/>
    <mergeCell ref="A3:A4"/>
    <mergeCell ref="C3:C4"/>
    <mergeCell ref="D3:D4"/>
    <mergeCell ref="E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ПК</cp:lastModifiedBy>
  <cp:lastPrinted>2014-08-26T06:14:00Z</cp:lastPrinted>
  <dcterms:created xsi:type="dcterms:W3CDTF">2014-01-15T18:15:09Z</dcterms:created>
  <dcterms:modified xsi:type="dcterms:W3CDTF">2014-08-26T06:15:47Z</dcterms:modified>
  <cp:category/>
  <cp:version/>
  <cp:contentType/>
  <cp:contentStatus/>
</cp:coreProperties>
</file>